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Height="15480" tabRatio="857"/>
  </bookViews>
  <sheets>
    <sheet name="综合成绩汇总表 (排名)" sheetId="5" r:id="rId1"/>
  </sheets>
  <definedNames>
    <definedName name="_xlnm._FilterDatabase" localSheetId="0" hidden="1">'综合成绩汇总表 (排名)'!$A$2:$K$17</definedName>
    <definedName name="_xlnm.Print_Titles" localSheetId="0">'综合成绩汇总表 (排名)'!$1:$2</definedName>
  </definedNames>
  <calcPr calcId="144525"/>
</workbook>
</file>

<file path=xl/sharedStrings.xml><?xml version="1.0" encoding="utf-8"?>
<sst xmlns="http://schemas.openxmlformats.org/spreadsheetml/2006/main" count="60">
  <si>
    <t>海口市社会治安综合治理中心公开招聘工作人员综合成绩汇总表</t>
  </si>
  <si>
    <t>序号</t>
  </si>
  <si>
    <t>报考岗位</t>
  </si>
  <si>
    <t>准考证号</t>
  </si>
  <si>
    <t>姓名</t>
  </si>
  <si>
    <t>笔试成绩</t>
  </si>
  <si>
    <t>笔试成绩*60%</t>
  </si>
  <si>
    <t>面试成绩</t>
  </si>
  <si>
    <t>面试成绩*40%</t>
  </si>
  <si>
    <t>综合成绩</t>
  </si>
  <si>
    <t>排名</t>
  </si>
  <si>
    <t>备注</t>
  </si>
  <si>
    <t>0101-管理岗1</t>
  </si>
  <si>
    <t>202201240114</t>
  </si>
  <si>
    <t>杨华秀</t>
  </si>
  <si>
    <t>83.00</t>
  </si>
  <si>
    <t>202201240210</t>
  </si>
  <si>
    <t>卓恩杰</t>
  </si>
  <si>
    <t>88.67</t>
  </si>
  <si>
    <t>202201240905</t>
  </si>
  <si>
    <t>陈仁花</t>
  </si>
  <si>
    <t>77.67</t>
  </si>
  <si>
    <t>202201240104</t>
  </si>
  <si>
    <t>蒋树娜</t>
  </si>
  <si>
    <t>80.00</t>
  </si>
  <si>
    <t>202201240406</t>
  </si>
  <si>
    <t>符秋娜</t>
  </si>
  <si>
    <t>75.33</t>
  </si>
  <si>
    <t>202201241013</t>
  </si>
  <si>
    <t>阳玉娟</t>
  </si>
  <si>
    <t>面试缺考</t>
  </si>
  <si>
    <t>0102-管理岗2</t>
  </si>
  <si>
    <t>202201242204</t>
  </si>
  <si>
    <t>祝经艳</t>
  </si>
  <si>
    <t>86.17</t>
  </si>
  <si>
    <t>202201242015</t>
  </si>
  <si>
    <t>王学深</t>
  </si>
  <si>
    <t>78.67</t>
  </si>
  <si>
    <t>202201242002</t>
  </si>
  <si>
    <t>孙金易</t>
  </si>
  <si>
    <t>76.17</t>
  </si>
  <si>
    <t>0103-专业技术岗（财务岗）</t>
  </si>
  <si>
    <t>202201243914</t>
  </si>
  <si>
    <t>谢秋琦</t>
  </si>
  <si>
    <t>86.83</t>
  </si>
  <si>
    <t>202201244906</t>
  </si>
  <si>
    <t>许敏</t>
  </si>
  <si>
    <t>202201244004</t>
  </si>
  <si>
    <t>吴妙奇</t>
  </si>
  <si>
    <t>76.00</t>
  </si>
  <si>
    <t>0104-专业技术岗（计算机岗）</t>
  </si>
  <si>
    <t>202201245615</t>
  </si>
  <si>
    <t>陈英和</t>
  </si>
  <si>
    <t>85.00</t>
  </si>
  <si>
    <t>202201245704</t>
  </si>
  <si>
    <t>吴晓倩</t>
  </si>
  <si>
    <t>77.00</t>
  </si>
  <si>
    <t>202201245715</t>
  </si>
  <si>
    <t>严东</t>
  </si>
  <si>
    <t>73.00</t>
  </si>
</sst>
</file>

<file path=xl/styles.xml><?xml version="1.0" encoding="utf-8"?>
<styleSheet xmlns="http://schemas.openxmlformats.org/spreadsheetml/2006/main">
  <numFmts count="7">
    <numFmt numFmtId="176" formatCode="0.00;[Red]0.00"/>
    <numFmt numFmtId="44" formatCode="_ &quot;￥&quot;* #,##0.00_ ;_ &quot;￥&quot;* \-#,##0.00_ ;_ &quot;￥&quot;* &quot;-&quot;??_ ;_ @_ "/>
    <numFmt numFmtId="177" formatCode="0.00_ "/>
    <numFmt numFmtId="43" formatCode="_ * #,##0.00_ ;_ * \-#,##0.00_ ;_ * &quot;-&quot;??_ ;_ @_ "/>
    <numFmt numFmtId="178" formatCode="0.00_);\(0.00\)"/>
    <numFmt numFmtId="41" formatCode="_ * #,##0_ ;_ * \-#,##0_ ;_ * &quot;-&quot;_ ;_ @_ "/>
    <numFmt numFmtId="42" formatCode="_ &quot;￥&quot;* #,##0_ ;_ &quot;￥&quot;* \-#,##0_ ;_ &quot;￥&quot;* &quot;-&quot;_ ;_ @_ "/>
  </numFmts>
  <fonts count="41">
    <font>
      <sz val="11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b/>
      <sz val="2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5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i/>
      <sz val="11"/>
      <color indexed="23"/>
      <name val="宋体"/>
      <charset val="134"/>
    </font>
    <font>
      <sz val="11"/>
      <color indexed="8"/>
      <name val="宋体"/>
      <charset val="134"/>
    </font>
    <font>
      <b/>
      <sz val="13"/>
      <color indexed="57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Tahoma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16"/>
      <name val="宋体"/>
      <charset val="134"/>
    </font>
    <font>
      <sz val="18"/>
      <color indexed="57"/>
      <name val="宋体"/>
      <charset val="134"/>
    </font>
    <font>
      <b/>
      <sz val="15"/>
      <color indexed="57"/>
      <name val="宋体"/>
      <charset val="134"/>
    </font>
    <font>
      <b/>
      <sz val="11"/>
      <color indexed="57"/>
      <name val="宋体"/>
      <charset val="134"/>
    </font>
    <font>
      <sz val="11"/>
      <color rgb="FF3F3F76"/>
      <name val="宋体"/>
      <charset val="0"/>
      <scheme val="minor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27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06">
    <xf numFmtId="0" fontId="0" fillId="0" borderId="0"/>
    <xf numFmtId="0" fontId="11" fillId="8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11" fillId="8" borderId="4" applyNumberFormat="0" applyFont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3" fillId="0" borderId="17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34" fillId="30" borderId="1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0" fillId="11" borderId="16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1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7" fillId="35" borderId="18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0" fontId="0" fillId="28" borderId="15" applyNumberFormat="0" applyFont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/>
    </xf>
  </cellXfs>
  <cellStyles count="106">
    <cellStyle name="常规" xfId="0" builtinId="0"/>
    <cellStyle name="注释 4" xfId="1"/>
    <cellStyle name="标题 2 3" xfId="2"/>
    <cellStyle name="标题 2 4" xfId="3"/>
    <cellStyle name="注释 3" xfId="4"/>
    <cellStyle name="注释 2" xfId="5"/>
    <cellStyle name="链接单元格 2" xfId="6"/>
    <cellStyle name="警告文本 4" xfId="7"/>
    <cellStyle name="警告文本 3" xfId="8"/>
    <cellStyle name="警告文本 2" xfId="9"/>
    <cellStyle name="计算 3" xfId="10"/>
    <cellStyle name="解释性文本 4" xfId="11"/>
    <cellStyle name="检查单元格 4" xfId="12"/>
    <cellStyle name="检查单元格 3" xfId="13"/>
    <cellStyle name="汇总 3" xfId="14"/>
    <cellStyle name="好 4" xfId="15"/>
    <cellStyle name="标题 5" xfId="16"/>
    <cellStyle name="常规 5" xfId="17"/>
    <cellStyle name="标题 4" xfId="18" builtinId="19"/>
    <cellStyle name="常规 4" xfId="19"/>
    <cellStyle name="差 4" xfId="20"/>
    <cellStyle name="差 2" xfId="21"/>
    <cellStyle name="检查单元格 2" xfId="22"/>
    <cellStyle name="标题 2" xfId="23" builtinId="17"/>
    <cellStyle name="常规 2" xfId="24"/>
    <cellStyle name="标题 4 4" xfId="25"/>
    <cellStyle name="输入 2" xfId="26"/>
    <cellStyle name="标题 4 2" xfId="27"/>
    <cellStyle name="适中 4" xfId="28"/>
    <cellStyle name="标题 3 4" xfId="29"/>
    <cellStyle name="适中 3" xfId="30"/>
    <cellStyle name="标题 3 3" xfId="31"/>
    <cellStyle name="适中 2" xfId="32"/>
    <cellStyle name="标题 3 2" xfId="33"/>
    <cellStyle name="好 3" xfId="34"/>
    <cellStyle name="常规 7" xfId="35"/>
    <cellStyle name="标题 7" xfId="36"/>
    <cellStyle name="标题 1 4" xfId="37"/>
    <cellStyle name="输出 4" xfId="38"/>
    <cellStyle name="输出 2" xfId="39"/>
    <cellStyle name="好 2" xfId="40"/>
    <cellStyle name="标题 1 3" xfId="41"/>
    <cellStyle name="好" xfId="42" builtinId="26"/>
    <cellStyle name="货币" xfId="43" builtinId="4"/>
    <cellStyle name="标题 6" xfId="44"/>
    <cellStyle name="常规 6" xfId="45"/>
    <cellStyle name="标题 4 3" xfId="46"/>
    <cellStyle name="链接单元格 4" xfId="47"/>
    <cellStyle name="计算 2" xfId="48"/>
    <cellStyle name="解释性文本 3" xfId="49"/>
    <cellStyle name="60% - 强调文字颜色 6" xfId="50" builtinId="52"/>
    <cellStyle name="20% - 强调文字颜色 4" xfId="51" builtinId="42"/>
    <cellStyle name="40% - 强调文字颜色 4" xfId="52" builtinId="43"/>
    <cellStyle name="强调文字颜色 4" xfId="53" builtinId="41"/>
    <cellStyle name="60% - 强调文字颜色 3" xfId="54" builtinId="40"/>
    <cellStyle name="输入" xfId="55" builtinId="20"/>
    <cellStyle name="强调文字颜色 3" xfId="56" builtinId="37"/>
    <cellStyle name="40% - 强调文字颜色 3" xfId="57" builtinId="39"/>
    <cellStyle name="20% - 强调文字颜色 3" xfId="58" builtinId="38"/>
    <cellStyle name="百分比" xfId="59" builtinId="5"/>
    <cellStyle name="千位分隔" xfId="60" builtinId="3"/>
    <cellStyle name="60% - 强调文字颜色 2" xfId="61" builtinId="36"/>
    <cellStyle name="60% - 强调文字颜色 5" xfId="62" builtinId="48"/>
    <cellStyle name="计算 4" xfId="63"/>
    <cellStyle name="40% - 强调文字颜色 2" xfId="64" builtinId="35"/>
    <cellStyle name="强调文字颜色 2" xfId="65" builtinId="33"/>
    <cellStyle name="60% - 强调文字颜色 1" xfId="66" builtinId="32"/>
    <cellStyle name="60% - 强调文字颜色 4" xfId="67" builtinId="44"/>
    <cellStyle name="计算" xfId="68" builtinId="22"/>
    <cellStyle name="40% - 强调文字颜色 1" xfId="69" builtinId="31"/>
    <cellStyle name="强调文字颜色 1" xfId="70" builtinId="29"/>
    <cellStyle name="输出 3" xfId="71"/>
    <cellStyle name="常规 3" xfId="72"/>
    <cellStyle name="标题 3" xfId="73" builtinId="18"/>
    <cellStyle name="适中" xfId="74" builtinId="28"/>
    <cellStyle name="输出" xfId="75" builtinId="21"/>
    <cellStyle name="20% - 强调文字颜色 5" xfId="76" builtinId="46"/>
    <cellStyle name="20% - 强调文字颜色 1" xfId="77" builtinId="30"/>
    <cellStyle name="汇总" xfId="78" builtinId="25"/>
    <cellStyle name="输入 3" xfId="79"/>
    <cellStyle name="差" xfId="80" builtinId="27"/>
    <cellStyle name="差 3" xfId="81"/>
    <cellStyle name="检查单元格" xfId="82" builtinId="23"/>
    <cellStyle name="标题 1" xfId="83" builtinId="16"/>
    <cellStyle name="解释性文本" xfId="84" builtinId="53"/>
    <cellStyle name="标题 2 2" xfId="85"/>
    <cellStyle name="20% - 强调文字颜色 2" xfId="86" builtinId="34"/>
    <cellStyle name="货币[0]" xfId="87" builtinId="7"/>
    <cellStyle name="汇总 4" xfId="88"/>
    <cellStyle name="解释性文本 2" xfId="89"/>
    <cellStyle name="链接单元格 3" xfId="90"/>
    <cellStyle name="已访问的超链接" xfId="91" builtinId="9"/>
    <cellStyle name="标题" xfId="92" builtinId="15"/>
    <cellStyle name="警告文本" xfId="93" builtinId="11"/>
    <cellStyle name="输入 4" xfId="94"/>
    <cellStyle name="注释" xfId="95" builtinId="10"/>
    <cellStyle name="20% - 强调文字颜色 6" xfId="96" builtinId="50"/>
    <cellStyle name="40% - 强调文字颜色 5" xfId="97" builtinId="47"/>
    <cellStyle name="强调文字颜色 5" xfId="98" builtinId="45"/>
    <cellStyle name="强调文字颜色 6" xfId="99" builtinId="49"/>
    <cellStyle name="40% - 强调文字颜色 6" xfId="100" builtinId="51"/>
    <cellStyle name="超链接" xfId="101" builtinId="8"/>
    <cellStyle name="标题 1 2" xfId="102"/>
    <cellStyle name="千位分隔[0]" xfId="103" builtinId="6"/>
    <cellStyle name="汇总 2" xfId="104"/>
    <cellStyle name="链接单元格" xfId="105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tabSelected="1" workbookViewId="0">
      <selection activeCell="A1" sqref="A1:K1"/>
    </sheetView>
  </sheetViews>
  <sheetFormatPr defaultColWidth="9" defaultRowHeight="47" customHeight="1"/>
  <cols>
    <col min="1" max="1" width="5.875" style="2" customWidth="1"/>
    <col min="2" max="2" width="25.75" style="2" customWidth="1"/>
    <col min="3" max="3" width="17.875" style="2" customWidth="1"/>
    <col min="4" max="4" width="12.25" style="2" customWidth="1"/>
    <col min="5" max="9" width="12.625" style="2" customWidth="1"/>
    <col min="10" max="10" width="9.25" style="2" customWidth="1"/>
    <col min="11" max="11" width="11.875" style="2" customWidth="1"/>
    <col min="12" max="16384" width="9" style="2"/>
  </cols>
  <sheetData>
    <row r="1" ht="51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1" customFormat="1" ht="38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9" t="s">
        <v>10</v>
      </c>
      <c r="K2" s="9" t="s">
        <v>11</v>
      </c>
    </row>
    <row r="3" s="1" customFormat="1" ht="42" customHeight="1" spans="1:11">
      <c r="A3" s="6">
        <v>1</v>
      </c>
      <c r="B3" s="7" t="s">
        <v>12</v>
      </c>
      <c r="C3" s="8" t="s">
        <v>13</v>
      </c>
      <c r="D3" s="8" t="s">
        <v>14</v>
      </c>
      <c r="E3" s="11">
        <v>76.1</v>
      </c>
      <c r="F3" s="12">
        <f t="shared" ref="F3:F17" si="0">E3*0.6</f>
        <v>45.66</v>
      </c>
      <c r="G3" s="13" t="s">
        <v>15</v>
      </c>
      <c r="H3" s="14">
        <f t="shared" ref="H3:H17" si="1">G3*0.4</f>
        <v>33.2</v>
      </c>
      <c r="I3" s="12">
        <f t="shared" ref="I3:I17" si="2">F3+H3</f>
        <v>78.86</v>
      </c>
      <c r="J3" s="15">
        <v>1</v>
      </c>
      <c r="K3" s="15"/>
    </row>
    <row r="4" s="1" customFormat="1" ht="42" customHeight="1" spans="1:11">
      <c r="A4" s="6">
        <v>2</v>
      </c>
      <c r="B4" s="7" t="s">
        <v>12</v>
      </c>
      <c r="C4" s="8" t="s">
        <v>16</v>
      </c>
      <c r="D4" s="8" t="s">
        <v>17</v>
      </c>
      <c r="E4" s="11">
        <v>71.7</v>
      </c>
      <c r="F4" s="12">
        <f t="shared" si="0"/>
        <v>43.02</v>
      </c>
      <c r="G4" s="13" t="s">
        <v>18</v>
      </c>
      <c r="H4" s="12">
        <f t="shared" si="1"/>
        <v>35.468</v>
      </c>
      <c r="I4" s="12">
        <f t="shared" si="2"/>
        <v>78.488</v>
      </c>
      <c r="J4" s="15">
        <v>2</v>
      </c>
      <c r="K4" s="15"/>
    </row>
    <row r="5" s="1" customFormat="1" ht="42" customHeight="1" spans="1:11">
      <c r="A5" s="6">
        <v>3</v>
      </c>
      <c r="B5" s="7" t="s">
        <v>12</v>
      </c>
      <c r="C5" s="8" t="s">
        <v>19</v>
      </c>
      <c r="D5" s="8" t="s">
        <v>20</v>
      </c>
      <c r="E5" s="11">
        <v>74.3</v>
      </c>
      <c r="F5" s="12">
        <f t="shared" si="0"/>
        <v>44.58</v>
      </c>
      <c r="G5" s="13" t="s">
        <v>21</v>
      </c>
      <c r="H5" s="12">
        <f t="shared" si="1"/>
        <v>31.068</v>
      </c>
      <c r="I5" s="12">
        <f t="shared" si="2"/>
        <v>75.648</v>
      </c>
      <c r="J5" s="15">
        <v>3</v>
      </c>
      <c r="K5" s="15"/>
    </row>
    <row r="6" s="1" customFormat="1" ht="42" customHeight="1" spans="1:11">
      <c r="A6" s="6">
        <v>4</v>
      </c>
      <c r="B6" s="7" t="s">
        <v>12</v>
      </c>
      <c r="C6" s="8" t="s">
        <v>22</v>
      </c>
      <c r="D6" s="8" t="s">
        <v>23</v>
      </c>
      <c r="E6" s="11">
        <v>71.8</v>
      </c>
      <c r="F6" s="12">
        <f t="shared" si="0"/>
        <v>43.08</v>
      </c>
      <c r="G6" s="13" t="s">
        <v>24</v>
      </c>
      <c r="H6" s="12">
        <f t="shared" si="1"/>
        <v>32</v>
      </c>
      <c r="I6" s="12">
        <f t="shared" si="2"/>
        <v>75.08</v>
      </c>
      <c r="J6" s="15">
        <v>4</v>
      </c>
      <c r="K6" s="15"/>
    </row>
    <row r="7" s="1" customFormat="1" ht="42" customHeight="1" spans="1:11">
      <c r="A7" s="6">
        <v>5</v>
      </c>
      <c r="B7" s="7" t="s">
        <v>12</v>
      </c>
      <c r="C7" s="8" t="s">
        <v>25</v>
      </c>
      <c r="D7" s="8" t="s">
        <v>26</v>
      </c>
      <c r="E7" s="11">
        <v>73</v>
      </c>
      <c r="F7" s="12">
        <f t="shared" si="0"/>
        <v>43.8</v>
      </c>
      <c r="G7" s="13" t="s">
        <v>27</v>
      </c>
      <c r="H7" s="12">
        <f t="shared" si="1"/>
        <v>30.132</v>
      </c>
      <c r="I7" s="12">
        <f t="shared" si="2"/>
        <v>73.932</v>
      </c>
      <c r="J7" s="15">
        <v>5</v>
      </c>
      <c r="K7" s="15"/>
    </row>
    <row r="8" s="1" customFormat="1" ht="42" customHeight="1" spans="1:11">
      <c r="A8" s="6">
        <v>6</v>
      </c>
      <c r="B8" s="7" t="s">
        <v>12</v>
      </c>
      <c r="C8" s="8" t="s">
        <v>28</v>
      </c>
      <c r="D8" s="8" t="s">
        <v>29</v>
      </c>
      <c r="E8" s="11">
        <v>71.7</v>
      </c>
      <c r="F8" s="12">
        <f t="shared" si="0"/>
        <v>43.02</v>
      </c>
      <c r="G8" s="13"/>
      <c r="H8" s="12">
        <f t="shared" si="1"/>
        <v>0</v>
      </c>
      <c r="I8" s="12">
        <f t="shared" si="2"/>
        <v>43.02</v>
      </c>
      <c r="J8" s="15">
        <v>6</v>
      </c>
      <c r="K8" s="15" t="s">
        <v>30</v>
      </c>
    </row>
    <row r="9" s="1" customFormat="1" ht="42" customHeight="1" spans="1:11">
      <c r="A9" s="6">
        <v>7</v>
      </c>
      <c r="B9" s="7" t="s">
        <v>31</v>
      </c>
      <c r="C9" s="8" t="s">
        <v>32</v>
      </c>
      <c r="D9" s="8" t="s">
        <v>33</v>
      </c>
      <c r="E9" s="11">
        <v>73.4</v>
      </c>
      <c r="F9" s="12">
        <f t="shared" si="0"/>
        <v>44.04</v>
      </c>
      <c r="G9" s="13" t="s">
        <v>34</v>
      </c>
      <c r="H9" s="12">
        <f t="shared" si="1"/>
        <v>34.468</v>
      </c>
      <c r="I9" s="12">
        <f t="shared" si="2"/>
        <v>78.508</v>
      </c>
      <c r="J9" s="15">
        <v>1</v>
      </c>
      <c r="K9" s="15"/>
    </row>
    <row r="10" s="1" customFormat="1" ht="42" customHeight="1" spans="1:11">
      <c r="A10" s="6">
        <v>8</v>
      </c>
      <c r="B10" s="7" t="s">
        <v>31</v>
      </c>
      <c r="C10" s="8" t="s">
        <v>35</v>
      </c>
      <c r="D10" s="8" t="s">
        <v>36</v>
      </c>
      <c r="E10" s="11">
        <v>73</v>
      </c>
      <c r="F10" s="12">
        <f t="shared" si="0"/>
        <v>43.8</v>
      </c>
      <c r="G10" s="13" t="s">
        <v>37</v>
      </c>
      <c r="H10" s="12">
        <f t="shared" si="1"/>
        <v>31.468</v>
      </c>
      <c r="I10" s="12">
        <f t="shared" si="2"/>
        <v>75.268</v>
      </c>
      <c r="J10" s="15">
        <v>2</v>
      </c>
      <c r="K10" s="15"/>
    </row>
    <row r="11" s="1" customFormat="1" ht="42" customHeight="1" spans="1:11">
      <c r="A11" s="6">
        <v>9</v>
      </c>
      <c r="B11" s="7" t="s">
        <v>31</v>
      </c>
      <c r="C11" s="8" t="s">
        <v>38</v>
      </c>
      <c r="D11" s="8" t="s">
        <v>39</v>
      </c>
      <c r="E11" s="11">
        <v>71.3</v>
      </c>
      <c r="F11" s="12">
        <f t="shared" si="0"/>
        <v>42.78</v>
      </c>
      <c r="G11" s="13" t="s">
        <v>40</v>
      </c>
      <c r="H11" s="12">
        <f t="shared" si="1"/>
        <v>30.468</v>
      </c>
      <c r="I11" s="12">
        <f t="shared" si="2"/>
        <v>73.248</v>
      </c>
      <c r="J11" s="15">
        <v>3</v>
      </c>
      <c r="K11" s="15"/>
    </row>
    <row r="12" s="1" customFormat="1" ht="42" customHeight="1" spans="1:11">
      <c r="A12" s="6">
        <v>10</v>
      </c>
      <c r="B12" s="7" t="s">
        <v>41</v>
      </c>
      <c r="C12" s="8" t="s">
        <v>42</v>
      </c>
      <c r="D12" s="8" t="s">
        <v>43</v>
      </c>
      <c r="E12" s="11">
        <v>72.1</v>
      </c>
      <c r="F12" s="12">
        <f t="shared" si="0"/>
        <v>43.26</v>
      </c>
      <c r="G12" s="13" t="s">
        <v>44</v>
      </c>
      <c r="H12" s="12">
        <f t="shared" si="1"/>
        <v>34.732</v>
      </c>
      <c r="I12" s="12">
        <f t="shared" si="2"/>
        <v>77.992</v>
      </c>
      <c r="J12" s="15">
        <v>1</v>
      </c>
      <c r="K12" s="15"/>
    </row>
    <row r="13" s="1" customFormat="1" ht="42" customHeight="1" spans="1:11">
      <c r="A13" s="6">
        <v>11</v>
      </c>
      <c r="B13" s="7" t="s">
        <v>41</v>
      </c>
      <c r="C13" s="8" t="s">
        <v>45</v>
      </c>
      <c r="D13" s="8" t="s">
        <v>46</v>
      </c>
      <c r="E13" s="11">
        <v>70.2</v>
      </c>
      <c r="F13" s="12">
        <f t="shared" si="0"/>
        <v>42.12</v>
      </c>
      <c r="G13" s="13" t="s">
        <v>21</v>
      </c>
      <c r="H13" s="12">
        <f t="shared" si="1"/>
        <v>31.068</v>
      </c>
      <c r="I13" s="12">
        <f t="shared" si="2"/>
        <v>73.188</v>
      </c>
      <c r="J13" s="15">
        <v>2</v>
      </c>
      <c r="K13" s="15"/>
    </row>
    <row r="14" s="1" customFormat="1" ht="42" customHeight="1" spans="1:11">
      <c r="A14" s="6">
        <v>12</v>
      </c>
      <c r="B14" s="7" t="s">
        <v>41</v>
      </c>
      <c r="C14" s="8" t="s">
        <v>47</v>
      </c>
      <c r="D14" s="8" t="s">
        <v>48</v>
      </c>
      <c r="E14" s="11">
        <v>66.8</v>
      </c>
      <c r="F14" s="12">
        <f t="shared" si="0"/>
        <v>40.08</v>
      </c>
      <c r="G14" s="13" t="s">
        <v>49</v>
      </c>
      <c r="H14" s="12">
        <f t="shared" si="1"/>
        <v>30.4</v>
      </c>
      <c r="I14" s="12">
        <f t="shared" si="2"/>
        <v>70.48</v>
      </c>
      <c r="J14" s="15">
        <v>3</v>
      </c>
      <c r="K14" s="15"/>
    </row>
    <row r="15" s="1" customFormat="1" ht="42" customHeight="1" spans="1:11">
      <c r="A15" s="6">
        <v>13</v>
      </c>
      <c r="B15" s="7" t="s">
        <v>50</v>
      </c>
      <c r="C15" s="8" t="s">
        <v>51</v>
      </c>
      <c r="D15" s="8" t="s">
        <v>52</v>
      </c>
      <c r="E15" s="11">
        <v>73.4</v>
      </c>
      <c r="F15" s="12">
        <f t="shared" si="0"/>
        <v>44.04</v>
      </c>
      <c r="G15" s="13" t="s">
        <v>53</v>
      </c>
      <c r="H15" s="12">
        <f t="shared" si="1"/>
        <v>34</v>
      </c>
      <c r="I15" s="12">
        <f t="shared" si="2"/>
        <v>78.04</v>
      </c>
      <c r="J15" s="15">
        <v>1</v>
      </c>
      <c r="K15" s="15"/>
    </row>
    <row r="16" s="1" customFormat="1" ht="42" customHeight="1" spans="1:11">
      <c r="A16" s="6">
        <v>14</v>
      </c>
      <c r="B16" s="7" t="s">
        <v>50</v>
      </c>
      <c r="C16" s="8" t="s">
        <v>54</v>
      </c>
      <c r="D16" s="8" t="s">
        <v>55</v>
      </c>
      <c r="E16" s="11">
        <v>67.4</v>
      </c>
      <c r="F16" s="12">
        <f t="shared" si="0"/>
        <v>40.44</v>
      </c>
      <c r="G16" s="13" t="s">
        <v>56</v>
      </c>
      <c r="H16" s="12">
        <f t="shared" si="1"/>
        <v>30.8</v>
      </c>
      <c r="I16" s="12">
        <f t="shared" si="2"/>
        <v>71.24</v>
      </c>
      <c r="J16" s="15">
        <v>2</v>
      </c>
      <c r="K16" s="15"/>
    </row>
    <row r="17" s="1" customFormat="1" ht="42" customHeight="1" spans="1:11">
      <c r="A17" s="6">
        <v>15</v>
      </c>
      <c r="B17" s="7" t="s">
        <v>50</v>
      </c>
      <c r="C17" s="8" t="s">
        <v>57</v>
      </c>
      <c r="D17" s="8" t="s">
        <v>58</v>
      </c>
      <c r="E17" s="11">
        <v>66.1</v>
      </c>
      <c r="F17" s="12">
        <f t="shared" si="0"/>
        <v>39.66</v>
      </c>
      <c r="G17" s="13" t="s">
        <v>59</v>
      </c>
      <c r="H17" s="12">
        <f t="shared" si="1"/>
        <v>29.2</v>
      </c>
      <c r="I17" s="12">
        <f t="shared" si="2"/>
        <v>68.86</v>
      </c>
      <c r="J17" s="15">
        <v>3</v>
      </c>
      <c r="K17" s="15"/>
    </row>
  </sheetData>
  <mergeCells count="1">
    <mergeCell ref="A1:K1"/>
  </mergeCells>
  <printOptions horizontalCentered="1"/>
  <pageMargins left="0.0388888888888889" right="0.15625" top="0.118055555555556" bottom="0.196527777777778" header="0.196527777777778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综合成绩汇总表 (排名)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2006-09-17T00:00:00Z</dcterms:created>
  <dcterms:modified xsi:type="dcterms:W3CDTF">2022-02-14T16:09:24Z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2052-3.9.0.6159</vt:lpwstr>
  </property>
  <property fmtid="{D5CDD505-2E9C-101B-9397-08002B2CF9AE}" pid="3" name="ICV">
    <vt:lpwstr>47816382DA5F49A2A4DF0F76F196C7AA</vt:lpwstr>
  </property>
</Properties>
</file>